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11820" activeTab="4"/>
  </bookViews>
  <sheets>
    <sheet name="Záradék" sheetId="1" r:id="rId1"/>
    <sheet name="Összesítő" sheetId="2" r:id="rId2"/>
    <sheet name="Zsaluzás és állványozás" sheetId="3" r:id="rId3"/>
    <sheet name="Fém nyílászáró és épületlakatos" sheetId="4" r:id="rId4"/>
    <sheet name="Felületképzés" sheetId="5" r:id="rId5"/>
    <sheet name="Takarítási munka" sheetId="6" r:id="rId6"/>
  </sheets>
  <definedNames/>
  <calcPr fullCalcOnLoad="1"/>
</workbook>
</file>

<file path=xl/sharedStrings.xml><?xml version="1.0" encoding="utf-8"?>
<sst xmlns="http://schemas.openxmlformats.org/spreadsheetml/2006/main" count="111" uniqueCount="75">
  <si>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</si>
  <si>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</si>
  <si>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</si>
  <si>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</si>
  <si>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</si>
  <si>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</si>
  <si>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</si>
  <si>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</si>
  <si>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</si>
  <si>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</si>
  <si>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</si>
  <si>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</si>
  <si>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45-000-3.5</t>
  </si>
  <si>
    <t>Klt.</t>
  </si>
  <si>
    <t>Egyéb épületlakatos szerkezetek bontása - visszahelyezése Beltéri információs rendszer, változó szélességben és sorkiosztásban, eloxált alumíniumból, piktogram, műanyag betéttel</t>
  </si>
  <si>
    <t>Munkanem összesen:</t>
  </si>
  <si>
    <t>Fém nyílászáró és épületlakatos-szerkezet elhelyezése</t>
  </si>
  <si>
    <t>47-010-1.1.2-0419506</t>
  </si>
  <si>
    <t>m2</t>
  </si>
  <si>
    <t>Normál nem egyenletes nedvszívóképességű ásványi falfelületek alapozása, felületmegerősítése, vizes-diszperziós akril bázisú alapozóval, tagolt felületen POLI-FARBE Inntaler diszperziós mélyalapzó</t>
  </si>
  <si>
    <t>47-011-15.1.1.2-0160002</t>
  </si>
  <si>
    <t>47-011-44</t>
  </si>
  <si>
    <t>Belső festésnél maszkolás, takarás készítése. festőszalag takarással.</t>
  </si>
  <si>
    <t>Felületképzés</t>
  </si>
  <si>
    <t>90-003-1.1-0516222</t>
  </si>
  <si>
    <t>100 m2</t>
  </si>
  <si>
    <t>Folyosók, lépcsőpihenők, közös helyiségek felmosása mattcsiszolt műkő, hézagmentes sima beton, vagy zárthézagú burkolólapokból, műanyag lapokból, tekercsből készült, sima öntött műanyag felületen Felmosás hypós vízzel, lemosás vízzel, feltörlés</t>
  </si>
  <si>
    <t>90-008-1-0190081</t>
  </si>
  <si>
    <t>Festés előtt burkolatok takarásának készítése Agró fólia, 0,20 mm</t>
  </si>
  <si>
    <t>90-008-2</t>
  </si>
  <si>
    <t>Festés után burkolatok takarásának felszedése</t>
  </si>
  <si>
    <t>Takarítási munka</t>
  </si>
  <si>
    <t>Összesen:</t>
  </si>
  <si>
    <t xml:space="preserve">Megnevezés:                            </t>
  </si>
  <si>
    <t xml:space="preserve">                                       </t>
  </si>
  <si>
    <t xml:space="preserve">Tiszaújváros Városi Rendelőintézet     </t>
  </si>
  <si>
    <t xml:space="preserve">A munka leírása:                       </t>
  </si>
  <si>
    <t xml:space="preserve"> - Vizes blokkok                       </t>
  </si>
  <si>
    <t xml:space="preserve">Épületrészek tisztasági festése        </t>
  </si>
  <si>
    <t xml:space="preserve"> - Személyzeti öltöző takarító női     </t>
  </si>
  <si>
    <t xml:space="preserve"> - Személyzeti öltöző női I. - II.                                            </t>
  </si>
  <si>
    <t xml:space="preserve"> - Személyzeti öltöző férfi                                                   </t>
  </si>
  <si>
    <t xml:space="preserve"> - Vesz.hull.tároló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</si>
  <si>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</si>
  <si>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</si>
  <si>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</si>
  <si>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</si>
  <si>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</si>
  <si>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</si>
  <si>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</si>
  <si>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</si>
  <si>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</si>
  <si>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</si>
  <si>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 - Karbantartó műhely</t>
  </si>
  <si>
    <t xml:space="preserve">"A" épület, alagsor                    </t>
  </si>
  <si>
    <t xml:space="preserve">"A" épület  földszint                    </t>
  </si>
  <si>
    <t xml:space="preserve"> - Ügyelet                      </t>
  </si>
  <si>
    <t xml:space="preserve"> - Kardiológia                       </t>
  </si>
  <si>
    <t xml:space="preserve"> - Várók, folyosók                      </t>
  </si>
  <si>
    <t xml:space="preserve">"A" épület  I emelet          </t>
  </si>
  <si>
    <t xml:space="preserve"> - Bőrgyógyászat                      </t>
  </si>
  <si>
    <t xml:space="preserve">  - Nőgyógyászat                      </t>
  </si>
  <si>
    <t>3580 Tiszaújváros, Bethlen Gábor út 11-13</t>
  </si>
  <si>
    <t xml:space="preserve">"B" épület  I emelet          </t>
  </si>
  <si>
    <t xml:space="preserve">  - Dietetika                     </t>
  </si>
  <si>
    <t xml:space="preserve"> - Váró                    </t>
  </si>
  <si>
    <t xml:space="preserve"> - Pszichológia          </t>
  </si>
  <si>
    <t>"C" épület I. emelet</t>
  </si>
  <si>
    <t>"C" épület földszint</t>
  </si>
  <si>
    <t>15-016-1.2-0023126</t>
  </si>
  <si>
    <r>
      <t>Guruló állvány, 2,50x0,75 m-es járólappal, 2,00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terhelhetőséggel, KRAUSE guruló állvány 2,50x0,75 m-es járólappal,  2,00 kN/m2 terhelhetőséggel, 6,6 m járólapmagasság.</t>
    </r>
  </si>
  <si>
    <t>db</t>
  </si>
  <si>
    <t>Zsaluzás állványozás</t>
  </si>
  <si>
    <t>Diszperziós festés műanyag bázisú vizes-diszperziós  fehér vagy gyárilag színezett festékkel, új vagy régi lekapart, előkészített alapfelületen, vakolaton, két rétegben, tagolt sima felületen POLI-FARBE Medi farbe, vagy azzal azonos minőségű kórházfesték, beltéri dekorációs bevonat</t>
  </si>
  <si>
    <t xml:space="preserve"> - Szem. öltözők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</si>
</sst>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42" fillId="0" borderId="0" xfId="0" applyFont="1" applyBorder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41" fillId="0" borderId="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1" fillId="0" borderId="0" xfId="0" applyFont="1" applyAlignment="1">
      <alignment horizontal="left" vertical="top"/>
    </xf>
    <xf numFmtId="0" fontId="42" fillId="0" borderId="0" xfId="0" applyFont="1" applyAlignment="1">
      <alignment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60" zoomScalePageLayoutView="0" workbookViewId="0" topLeftCell="A7">
      <selection activeCell="A20" sqref="A20:E20"/>
    </sheetView>
  </sheetViews>
  <sheetFormatPr defaultColWidth="9.140625" defaultRowHeight="15"/>
  <cols>
    <col min="1" max="1" width="30.7109375" style="10" customWidth="1"/>
    <col min="2" max="2" width="19.00390625" style="19" customWidth="1"/>
    <col min="3" max="3" width="10.7109375" style="10" customWidth="1"/>
    <col min="4" max="4" width="9.7109375" style="10" customWidth="1"/>
    <col min="5" max="5" width="15.7109375" style="10" customWidth="1"/>
    <col min="6" max="6" width="4.8515625" style="10" customWidth="1"/>
    <col min="7" max="16384" width="9.140625" style="10" customWidth="1"/>
  </cols>
  <sheetData>
    <row r="1" spans="1:5" s="14" customFormat="1" ht="15.75">
      <c r="A1" s="30"/>
      <c r="B1" s="30"/>
      <c r="C1" s="30"/>
      <c r="D1" s="30"/>
      <c r="E1" s="30"/>
    </row>
    <row r="2" spans="1:5" s="14" customFormat="1" ht="15.75">
      <c r="A2" s="30"/>
      <c r="B2" s="30"/>
      <c r="C2" s="30"/>
      <c r="D2" s="30"/>
      <c r="E2" s="30"/>
    </row>
    <row r="3" spans="1:5" s="14" customFormat="1" ht="15.75">
      <c r="A3" s="30"/>
      <c r="B3" s="30"/>
      <c r="C3" s="30"/>
      <c r="D3" s="30"/>
      <c r="E3" s="30"/>
    </row>
    <row r="4" spans="1:5" s="14" customFormat="1" ht="15.75">
      <c r="A4" s="30"/>
      <c r="B4" s="30"/>
      <c r="C4" s="30"/>
      <c r="D4" s="30"/>
      <c r="E4" s="30"/>
    </row>
    <row r="5" spans="1:5" s="14" customFormat="1" ht="15.75">
      <c r="A5" s="30"/>
      <c r="B5" s="30"/>
      <c r="C5" s="30"/>
      <c r="D5" s="30"/>
      <c r="E5" s="30"/>
    </row>
    <row r="6" spans="1:5" ht="15.75">
      <c r="A6" s="24"/>
      <c r="B6" s="24"/>
      <c r="C6" s="24"/>
      <c r="D6" s="24"/>
      <c r="E6" s="24"/>
    </row>
    <row r="7" spans="1:5" ht="15.75">
      <c r="A7" s="24"/>
      <c r="B7" s="24"/>
      <c r="C7" s="24"/>
      <c r="D7" s="24"/>
      <c r="E7" s="24"/>
    </row>
    <row r="9" spans="1:4" ht="15.75">
      <c r="A9" s="10" t="s">
        <v>33</v>
      </c>
      <c r="C9" s="29" t="s">
        <v>36</v>
      </c>
      <c r="D9" s="29"/>
    </row>
    <row r="10" spans="1:4" ht="15.75">
      <c r="A10" s="10" t="s">
        <v>35</v>
      </c>
      <c r="C10" s="29" t="s">
        <v>38</v>
      </c>
      <c r="D10" s="29"/>
    </row>
    <row r="11" ht="15.75">
      <c r="A11" s="19" t="s">
        <v>62</v>
      </c>
    </row>
    <row r="12" spans="1:4" ht="15.75">
      <c r="A12" s="10" t="s">
        <v>34</v>
      </c>
      <c r="D12" s="10" t="s">
        <v>34</v>
      </c>
    </row>
    <row r="13" spans="1:5" ht="15.75">
      <c r="A13" s="19" t="s">
        <v>54</v>
      </c>
      <c r="B13" s="19" t="s">
        <v>55</v>
      </c>
      <c r="C13" s="19" t="s">
        <v>59</v>
      </c>
      <c r="E13" s="19" t="s">
        <v>68</v>
      </c>
    </row>
    <row r="14" spans="1:5" ht="15.75">
      <c r="A14" s="10" t="s">
        <v>37</v>
      </c>
      <c r="B14" s="19" t="s">
        <v>37</v>
      </c>
      <c r="C14" s="19" t="s">
        <v>60</v>
      </c>
      <c r="E14" s="19" t="s">
        <v>65</v>
      </c>
    </row>
    <row r="15" spans="1:5" ht="15.75">
      <c r="A15" s="10" t="s">
        <v>39</v>
      </c>
      <c r="B15" s="19" t="s">
        <v>56</v>
      </c>
      <c r="C15" s="29" t="s">
        <v>61</v>
      </c>
      <c r="D15" s="29"/>
      <c r="E15" s="19"/>
    </row>
    <row r="16" spans="1:5" ht="15.75">
      <c r="A16" s="10" t="s">
        <v>40</v>
      </c>
      <c r="B16" s="19" t="s">
        <v>57</v>
      </c>
      <c r="E16" s="19"/>
    </row>
    <row r="17" spans="1:5" ht="15.75">
      <c r="A17" s="10" t="s">
        <v>41</v>
      </c>
      <c r="B17" s="19" t="s">
        <v>58</v>
      </c>
      <c r="C17" s="19" t="s">
        <v>63</v>
      </c>
      <c r="E17" s="19" t="s">
        <v>67</v>
      </c>
    </row>
    <row r="18" spans="1:5" ht="15.75">
      <c r="A18" s="10" t="s">
        <v>42</v>
      </c>
      <c r="C18" s="29" t="s">
        <v>64</v>
      </c>
      <c r="D18" s="29"/>
      <c r="E18" s="19" t="s">
        <v>66</v>
      </c>
    </row>
    <row r="19" spans="1:5" ht="15.75">
      <c r="A19" s="19" t="s">
        <v>53</v>
      </c>
      <c r="E19" s="23" t="s">
        <v>74</v>
      </c>
    </row>
    <row r="20" spans="1:5" ht="15.75">
      <c r="A20" s="25" t="s">
        <v>43</v>
      </c>
      <c r="B20" s="25"/>
      <c r="C20" s="25"/>
      <c r="D20" s="25"/>
      <c r="E20" s="25"/>
    </row>
    <row r="21" spans="1:5" ht="15.75">
      <c r="A21" s="15" t="s">
        <v>44</v>
      </c>
      <c r="B21" s="15"/>
      <c r="C21" s="15"/>
      <c r="D21" s="18" t="s">
        <v>45</v>
      </c>
      <c r="E21" s="18" t="s">
        <v>46</v>
      </c>
    </row>
    <row r="22" spans="1:5" ht="15.75">
      <c r="A22" s="15" t="s">
        <v>47</v>
      </c>
      <c r="B22" s="15"/>
      <c r="C22" s="15"/>
      <c r="D22" s="15">
        <f>ROUND(SUM(Összesítő!B2:B5),0)</f>
        <v>0</v>
      </c>
      <c r="E22" s="15">
        <f>ROUND(SUM(Összesítő!C2:C5),0)</f>
        <v>0</v>
      </c>
    </row>
    <row r="23" spans="1:5" ht="15.75">
      <c r="A23" s="15" t="s">
        <v>48</v>
      </c>
      <c r="B23" s="15"/>
      <c r="C23" s="15"/>
      <c r="D23" s="15">
        <f>ROUND(D22,0)</f>
        <v>0</v>
      </c>
      <c r="E23" s="15">
        <f>ROUND(E22,0)</f>
        <v>0</v>
      </c>
    </row>
    <row r="24" spans="1:5" ht="15.75">
      <c r="A24" s="10" t="s">
        <v>49</v>
      </c>
      <c r="D24" s="26">
        <f>ROUND(D23+E23,0)</f>
        <v>0</v>
      </c>
      <c r="E24" s="26"/>
    </row>
    <row r="25" spans="1:5" ht="15.75">
      <c r="A25" s="15" t="s">
        <v>50</v>
      </c>
      <c r="B25" s="15"/>
      <c r="C25" s="16">
        <v>0.27</v>
      </c>
      <c r="D25" s="27">
        <f>ROUND(D24*C25,0)</f>
        <v>0</v>
      </c>
      <c r="E25" s="27"/>
    </row>
    <row r="26" spans="1:5" ht="15.75">
      <c r="A26" s="15" t="s">
        <v>51</v>
      </c>
      <c r="B26" s="15"/>
      <c r="C26" s="15"/>
      <c r="D26" s="28">
        <f>ROUND(D24+D25,0)</f>
        <v>0</v>
      </c>
      <c r="E26" s="28"/>
    </row>
    <row r="30" spans="3:4" ht="15.75">
      <c r="C30" s="26" t="s">
        <v>52</v>
      </c>
      <c r="D30" s="26"/>
    </row>
    <row r="32" spans="1:2" ht="15.75">
      <c r="A32" s="17"/>
      <c r="B32" s="17"/>
    </row>
    <row r="33" spans="1:2" ht="15.75">
      <c r="A33" s="17"/>
      <c r="B33" s="17"/>
    </row>
    <row r="34" spans="1:2" ht="15.75">
      <c r="A34" s="17"/>
      <c r="B34" s="17"/>
    </row>
  </sheetData>
  <sheetProtection/>
  <mergeCells count="16">
    <mergeCell ref="A1:E1"/>
    <mergeCell ref="A2:E2"/>
    <mergeCell ref="A3:E3"/>
    <mergeCell ref="A4:E4"/>
    <mergeCell ref="A5:E5"/>
    <mergeCell ref="A6:E6"/>
    <mergeCell ref="A7:E7"/>
    <mergeCell ref="A20:E20"/>
    <mergeCell ref="D24:E24"/>
    <mergeCell ref="D25:E25"/>
    <mergeCell ref="D26:E26"/>
    <mergeCell ref="C30:D30"/>
    <mergeCell ref="C15:D15"/>
    <mergeCell ref="C9:D9"/>
    <mergeCell ref="C10:D10"/>
    <mergeCell ref="C18:D18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s="20" customFormat="1" ht="15.75">
      <c r="A2" s="21" t="s">
        <v>72</v>
      </c>
      <c r="B2" s="22">
        <f>'Zsaluzás és állványozás'!H4</f>
        <v>0</v>
      </c>
      <c r="C2" s="22">
        <f>'Zsaluzás és állványozás'!I4</f>
        <v>0</v>
      </c>
    </row>
    <row r="3" spans="1:3" ht="31.5">
      <c r="A3" s="11" t="s">
        <v>16</v>
      </c>
      <c r="B3" s="11">
        <f>'Fém nyílászáró és épületlakatos'!H4</f>
        <v>0</v>
      </c>
      <c r="C3" s="11">
        <f>'Fém nyílászáró és épületlakatos'!I4</f>
        <v>0</v>
      </c>
    </row>
    <row r="4" spans="1:3" ht="15.75">
      <c r="A4" s="11" t="s">
        <v>23</v>
      </c>
      <c r="B4" s="11">
        <f>Felületképzés!H8</f>
        <v>0</v>
      </c>
      <c r="C4" s="11">
        <f>Felületképzés!I8</f>
        <v>0</v>
      </c>
    </row>
    <row r="5" spans="1:3" ht="15.75">
      <c r="A5" s="11" t="s">
        <v>31</v>
      </c>
      <c r="B5" s="11">
        <f>'Takarítási munka'!H8</f>
        <v>0</v>
      </c>
      <c r="C5" s="11">
        <f>'Takarítási munka'!I8</f>
        <v>0</v>
      </c>
    </row>
    <row r="6" spans="1:3" s="12" customFormat="1" ht="15.75">
      <c r="A6" s="12" t="s">
        <v>32</v>
      </c>
      <c r="B6" s="12">
        <f>ROUND(SUM(B2:B5),0)</f>
        <v>0</v>
      </c>
      <c r="C6" s="12">
        <f>ROUND(SUM(C2:C5),0)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4">
      <c r="A2" s="8">
        <v>1</v>
      </c>
      <c r="B2" s="1" t="s">
        <v>69</v>
      </c>
      <c r="C2" s="2" t="s">
        <v>70</v>
      </c>
      <c r="D2" s="6">
        <v>2</v>
      </c>
      <c r="E2" s="1" t="s">
        <v>71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="60" zoomScalePageLayoutView="0" workbookViewId="0" topLeftCell="A1">
      <selection activeCell="C13" sqref="C1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12</v>
      </c>
      <c r="C2" s="2" t="s">
        <v>14</v>
      </c>
      <c r="D2" s="6">
        <v>6</v>
      </c>
      <c r="E2" s="1" t="s">
        <v>13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Fém nyílászáró és épületlakatos-szerkezet elhelyezése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zoomScale="60" zoomScalePageLayoutView="0" workbookViewId="0" topLeftCell="A1">
      <selection activeCell="E14" sqref="E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17</v>
      </c>
      <c r="C2" s="2" t="s">
        <v>19</v>
      </c>
      <c r="D2" s="6">
        <v>1593</v>
      </c>
      <c r="E2" s="1" t="s">
        <v>18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20</v>
      </c>
      <c r="C4" s="2" t="s">
        <v>73</v>
      </c>
      <c r="D4" s="6">
        <v>1593</v>
      </c>
      <c r="E4" s="1" t="s">
        <v>18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21</v>
      </c>
      <c r="C6" s="2" t="s">
        <v>22</v>
      </c>
      <c r="D6" s="6">
        <v>3</v>
      </c>
      <c r="E6" s="1" t="s">
        <v>13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Felületképzés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24</v>
      </c>
      <c r="C2" s="2" t="s">
        <v>26</v>
      </c>
      <c r="D2" s="6">
        <v>11</v>
      </c>
      <c r="E2" s="1" t="s">
        <v>25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27</v>
      </c>
      <c r="C4" s="2" t="s">
        <v>28</v>
      </c>
      <c r="D4" s="6">
        <v>11</v>
      </c>
      <c r="E4" s="1" t="s">
        <v>25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29</v>
      </c>
      <c r="C6" s="2" t="s">
        <v>30</v>
      </c>
      <c r="D6" s="6">
        <v>11</v>
      </c>
      <c r="E6" s="1" t="s">
        <v>25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Takarítási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Nándi</dc:creator>
  <cp:keywords/>
  <dc:description/>
  <cp:lastModifiedBy>gazdasag.v</cp:lastModifiedBy>
  <cp:lastPrinted>2017-06-20T09:07:10Z</cp:lastPrinted>
  <dcterms:created xsi:type="dcterms:W3CDTF">2017-03-28T21:29:01Z</dcterms:created>
  <dcterms:modified xsi:type="dcterms:W3CDTF">2017-06-20T09:07:29Z</dcterms:modified>
  <cp:category/>
  <cp:version/>
  <cp:contentType/>
  <cp:contentStatus/>
</cp:coreProperties>
</file>