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firstSheet="1" activeTab="5"/>
  </bookViews>
  <sheets>
    <sheet name="Záradék" sheetId="1" r:id="rId1"/>
    <sheet name="Összesítő" sheetId="2" r:id="rId2"/>
    <sheet name="Zsaluzás és állványozás" sheetId="3" r:id="rId3"/>
    <sheet name="Vakolás és rabicolás" sheetId="4" r:id="rId4"/>
    <sheet name="Felületképzés" sheetId="5" r:id="rId5"/>
    <sheet name="Takarítási munka" sheetId="6" r:id="rId6"/>
  </sheets>
  <definedNames/>
  <calcPr fullCalcOnLoad="1"/>
</workbook>
</file>

<file path=xl/sharedStrings.xml><?xml version="1.0" encoding="utf-8"?>
<sst xmlns="http://schemas.openxmlformats.org/spreadsheetml/2006/main" count="101" uniqueCount="59">
  <si>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</si>
  <si>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</si>
  <si>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</si>
  <si>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</si>
  <si>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</si>
  <si>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</si>
  <si>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</si>
  <si>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</si>
  <si>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</si>
  <si>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</si>
  <si>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</si>
  <si>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</si>
  <si>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15-012-21.2-0023003</t>
  </si>
  <si>
    <t>m2</t>
  </si>
  <si>
    <t>6,01-12,00 m munkapadló magasság között KRAUSE Stabilo homlokzati keretállvány 0,75 m padlószélességgel, 6,01-12,00 m munkapadló magasság között</t>
  </si>
  <si>
    <t>Munkanem összesen:</t>
  </si>
  <si>
    <r>
      <t>Homlokzati keretállványok, fém keretvázból, szintenkénti pallóterítéssel, korláttal, lábdeszkával, 0,75-1,20 m padlószélességgel, munkapadló távolság 2,50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</t>
    </r>
  </si>
  <si>
    <t>Zsaluzás és állványozás</t>
  </si>
  <si>
    <t>36-014-1.4</t>
  </si>
  <si>
    <t>Homlokzati felületképzés többletek homlokzati felületképzésnél (Meglévő felületekkel közel megegyező struktúra kialakítása simítással.)</t>
  </si>
  <si>
    <t>36-090-1.2.1-0550080</t>
  </si>
  <si>
    <t>Vakolatjavítás homlokzaton, a meglazult, sérült vakolat előzetes leverésével, durva, sima kivitelben, hiánypótlás 5% alatt Hvh5-mc, kültéri, vakoló cementes mészhabarcs mészpéppel</t>
  </si>
  <si>
    <t>Vakolás és rabicolás</t>
  </si>
  <si>
    <t>47-010-1.1.2-0415916</t>
  </si>
  <si>
    <t>Normál nem egyenletes nedvszívóképességű ásványi falfelületek alapozása, felületmegerősítése, vizes-diszperziós akril bázisú alapozóval, tagolt felületen Baumit Mélyalapozó Cikkszám: 953208</t>
  </si>
  <si>
    <t>47-013-15.1.1.1.3-0159414</t>
  </si>
  <si>
    <t>Diszperziós festések, akril kötőanyagú vizes-diszperziós, színes homlokzatfestés, megfelelően előkészített ásványi alapfelületen meglévő jól tapadó festékrétegen, két rétegben, egy vagy több színben, tagolatlan durva felületen Caparol AcrylStar</t>
  </si>
  <si>
    <t>homlokzatfesték, színes III</t>
  </si>
  <si>
    <t>47-013-15.1.1.1.4-0159411</t>
  </si>
  <si>
    <t>Diszperziós festések, akril kötőanyagú vizes-diszperziós, fehér homlokzatfestés, megfelelően előkészített ásványi alapfelületen meglévő jól tapadó festékrétegen, két rétegben, több színben, tagolt durva felületen Caparol AcrylStar homlokzatfesték, fehér</t>
  </si>
  <si>
    <t>Felületképzés</t>
  </si>
  <si>
    <t>90-001-1</t>
  </si>
  <si>
    <t>100 m2</t>
  </si>
  <si>
    <t>Járdák, térburkolatok seprése</t>
  </si>
  <si>
    <t>90-008-1-0110202</t>
  </si>
  <si>
    <t>Festés előtt takarások elkészítése Takarás készítése fóliával</t>
  </si>
  <si>
    <t>90-008-2</t>
  </si>
  <si>
    <t>Festés után takarások felszedése</t>
  </si>
  <si>
    <t>Takarítási munka</t>
  </si>
  <si>
    <t>Összesen:</t>
  </si>
  <si>
    <t xml:space="preserve">Megnevezés:                            </t>
  </si>
  <si>
    <t xml:space="preserve">Tiszaújváros Városi Rendelőintézet     </t>
  </si>
  <si>
    <t xml:space="preserve">                                       </t>
  </si>
  <si>
    <t xml:space="preserve">- Vakolatok helyreállítása             </t>
  </si>
  <si>
    <t>- Homlokzati felületszakasz újrafestése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</si>
  <si>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</si>
  <si>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</si>
  <si>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</si>
  <si>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</si>
  <si>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</si>
  <si>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</si>
  <si>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</si>
  <si>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</si>
  <si>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</si>
  <si>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</si>
  <si>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</si>
  <si>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           </t>
  </si>
  <si>
    <t>A munka leírása: Homlokzat festés javítás</t>
  </si>
  <si>
    <t>3580 Tiszaújváros, Bethlen Gábor út 11-13.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</si>
</sst>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39" fillId="33" borderId="0" xfId="0" applyFont="1" applyFill="1" applyAlignment="1">
      <alignment horizontal="right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0">
      <selection activeCell="F13" sqref="F13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0"/>
      <c r="B1" s="20"/>
      <c r="C1" s="20"/>
      <c r="D1" s="20"/>
    </row>
    <row r="2" spans="1:4" ht="15.75">
      <c r="A2" s="21"/>
      <c r="B2" s="21"/>
      <c r="C2" s="21"/>
      <c r="D2" s="21"/>
    </row>
    <row r="4" spans="1:3" ht="15.75">
      <c r="A4" s="10" t="s">
        <v>40</v>
      </c>
      <c r="C4" s="10" t="s">
        <v>56</v>
      </c>
    </row>
    <row r="5" spans="1:3" ht="15.75">
      <c r="A5" s="10" t="s">
        <v>41</v>
      </c>
      <c r="C5" s="10" t="s">
        <v>42</v>
      </c>
    </row>
    <row r="6" ht="15.75">
      <c r="A6" s="10" t="s">
        <v>58</v>
      </c>
    </row>
    <row r="7" s="19" customFormat="1" ht="15.75"/>
    <row r="8" ht="15.75">
      <c r="A8" s="10" t="s">
        <v>42</v>
      </c>
    </row>
    <row r="9" ht="15.75">
      <c r="A9" s="10" t="s">
        <v>57</v>
      </c>
    </row>
    <row r="10" ht="15.75">
      <c r="A10" s="10" t="s">
        <v>43</v>
      </c>
    </row>
    <row r="11" ht="15.75">
      <c r="A11" s="10" t="s">
        <v>44</v>
      </c>
    </row>
    <row r="12" ht="15.75">
      <c r="A12" s="10" t="s">
        <v>45</v>
      </c>
    </row>
    <row r="13" ht="15.75">
      <c r="A13" s="10" t="s">
        <v>45</v>
      </c>
    </row>
    <row r="14" ht="15.75">
      <c r="A14" s="10" t="s">
        <v>45</v>
      </c>
    </row>
    <row r="15" ht="15.75">
      <c r="A15" s="10" t="s">
        <v>45</v>
      </c>
    </row>
    <row r="16" ht="15.75">
      <c r="A16" s="10" t="s">
        <v>45</v>
      </c>
    </row>
    <row r="18" spans="1:4" ht="15.75">
      <c r="A18" s="22" t="s">
        <v>46</v>
      </c>
      <c r="B18" s="22"/>
      <c r="C18" s="22"/>
      <c r="D18" s="22"/>
    </row>
    <row r="19" spans="1:4" ht="15.75">
      <c r="A19" s="15" t="s">
        <v>47</v>
      </c>
      <c r="B19" s="15"/>
      <c r="C19" s="18" t="s">
        <v>48</v>
      </c>
      <c r="D19" s="18" t="s">
        <v>49</v>
      </c>
    </row>
    <row r="20" spans="1:4" ht="15.75">
      <c r="A20" s="15" t="s">
        <v>50</v>
      </c>
      <c r="B20" s="15"/>
      <c r="C20" s="15">
        <f>ROUND(SUM(Összesítő!B2:B5),0)</f>
        <v>0</v>
      </c>
      <c r="D20" s="15">
        <f>ROUND(SUM(Összesítő!C2:C5),0)</f>
        <v>0</v>
      </c>
    </row>
    <row r="21" spans="1:4" ht="15.75">
      <c r="A21" s="15" t="s">
        <v>51</v>
      </c>
      <c r="B21" s="15"/>
      <c r="C21" s="15">
        <f>ROUND(C20,0)</f>
        <v>0</v>
      </c>
      <c r="D21" s="15">
        <f>ROUND(D20,0)</f>
        <v>0</v>
      </c>
    </row>
    <row r="22" spans="1:4" ht="15.75">
      <c r="A22" s="10" t="s">
        <v>52</v>
      </c>
      <c r="C22" s="23">
        <f>ROUND(C21+D21,0)</f>
        <v>0</v>
      </c>
      <c r="D22" s="23"/>
    </row>
    <row r="23" spans="1:4" ht="15.75">
      <c r="A23" s="15" t="s">
        <v>53</v>
      </c>
      <c r="B23" s="16">
        <v>0.27</v>
      </c>
      <c r="C23" s="24">
        <f>ROUND(C22*B23,0)</f>
        <v>0</v>
      </c>
      <c r="D23" s="24"/>
    </row>
    <row r="24" spans="1:4" ht="15.75">
      <c r="A24" s="15" t="s">
        <v>54</v>
      </c>
      <c r="B24" s="15"/>
      <c r="C24" s="25">
        <f>ROUND(C22+C23,0)</f>
        <v>0</v>
      </c>
      <c r="D24" s="25"/>
    </row>
    <row r="28" spans="2:3" ht="15.75">
      <c r="B28" s="23" t="s">
        <v>55</v>
      </c>
      <c r="C28" s="23"/>
    </row>
    <row r="30" ht="15.75">
      <c r="A30" s="17"/>
    </row>
    <row r="31" ht="15.75">
      <c r="A31" s="17"/>
    </row>
    <row r="32" ht="15.75">
      <c r="A32" s="17"/>
    </row>
  </sheetData>
  <sheetProtection/>
  <mergeCells count="7">
    <mergeCell ref="A2:D2"/>
    <mergeCell ref="A18:D18"/>
    <mergeCell ref="C22:D22"/>
    <mergeCell ref="C23:D23"/>
    <mergeCell ref="C24:D24"/>
    <mergeCell ref="B28:C28"/>
    <mergeCell ref="A1:D1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17</v>
      </c>
      <c r="B2" s="11">
        <f>'Zsaluzás és állványozás'!H6</f>
        <v>0</v>
      </c>
      <c r="C2" s="11">
        <f>'Zsaluzás és állványozás'!I6</f>
        <v>0</v>
      </c>
    </row>
    <row r="3" spans="1:3" ht="15.75">
      <c r="A3" s="11" t="s">
        <v>22</v>
      </c>
      <c r="B3" s="11">
        <f>'Vakolás és rabicolás'!H7</f>
        <v>0</v>
      </c>
      <c r="C3" s="11">
        <f>'Vakolás és rabicolás'!I7</f>
        <v>0</v>
      </c>
    </row>
    <row r="4" spans="1:3" ht="15.75">
      <c r="A4" s="11" t="s">
        <v>30</v>
      </c>
      <c r="B4" s="11">
        <f>Felületképzés!H9</f>
        <v>0</v>
      </c>
      <c r="C4" s="11">
        <f>Felületképzés!I9</f>
        <v>0</v>
      </c>
    </row>
    <row r="5" spans="1:3" ht="15.75">
      <c r="A5" s="11" t="s">
        <v>38</v>
      </c>
      <c r="B5" s="11">
        <f>'Takarítási munka'!H8</f>
        <v>0</v>
      </c>
      <c r="C5" s="11">
        <f>'Takarítási munka'!I8</f>
        <v>0</v>
      </c>
    </row>
    <row r="6" spans="1:3" s="12" customFormat="1" ht="15.75">
      <c r="A6" s="12" t="s">
        <v>39</v>
      </c>
      <c r="B6" s="12">
        <f>ROUND(SUM(B2:B5),0)</f>
        <v>0</v>
      </c>
      <c r="C6" s="12">
        <f>ROUND(SUM(C2:C5),0)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>
      <c r="A2" s="8">
        <v>1</v>
      </c>
      <c r="B2" s="1" t="s">
        <v>12</v>
      </c>
      <c r="C2" s="2" t="s">
        <v>16</v>
      </c>
      <c r="D2" s="6">
        <v>60</v>
      </c>
      <c r="E2" s="1" t="s">
        <v>13</v>
      </c>
      <c r="H2" s="6">
        <f>ROUND(D2*F2,0)</f>
        <v>0</v>
      </c>
      <c r="I2" s="6">
        <f>ROUND(D2*G2,0)</f>
        <v>0</v>
      </c>
    </row>
    <row r="3" ht="51">
      <c r="C3" s="2" t="s">
        <v>14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3" sqref="F3:G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3" spans="1:9" ht="38.25">
      <c r="A3" s="8">
        <v>1</v>
      </c>
      <c r="B3" s="1" t="s">
        <v>18</v>
      </c>
      <c r="C3" s="2" t="s">
        <v>19</v>
      </c>
      <c r="D3" s="26">
        <v>110</v>
      </c>
      <c r="E3" s="1" t="s">
        <v>13</v>
      </c>
      <c r="H3" s="6">
        <f>ROUND(D3*F3,0)</f>
        <v>0</v>
      </c>
      <c r="I3" s="6">
        <f>ROUND(D3*G3,0)</f>
        <v>0</v>
      </c>
    </row>
    <row r="4" ht="12.75">
      <c r="D4" s="26"/>
    </row>
    <row r="5" spans="1:9" ht="63.75">
      <c r="A5" s="8">
        <v>2</v>
      </c>
      <c r="B5" s="1" t="s">
        <v>20</v>
      </c>
      <c r="C5" s="2" t="s">
        <v>21</v>
      </c>
      <c r="D5" s="26">
        <v>110</v>
      </c>
      <c r="E5" s="1" t="s">
        <v>13</v>
      </c>
      <c r="H5" s="6">
        <f>ROUND(D5*F5,0)</f>
        <v>0</v>
      </c>
      <c r="I5" s="6">
        <f>ROUND(D5*G5,0)</f>
        <v>0</v>
      </c>
    </row>
    <row r="7" spans="1:9" s="9" customFormat="1" ht="12.75">
      <c r="A7" s="7"/>
      <c r="B7" s="3"/>
      <c r="C7" s="3" t="s">
        <v>15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23</v>
      </c>
      <c r="C2" s="2" t="s">
        <v>24</v>
      </c>
      <c r="D2" s="26">
        <v>110</v>
      </c>
      <c r="E2" s="1" t="s">
        <v>13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25</v>
      </c>
      <c r="C4" s="2" t="s">
        <v>26</v>
      </c>
      <c r="D4" s="6">
        <v>100</v>
      </c>
      <c r="E4" s="1" t="s">
        <v>13</v>
      </c>
      <c r="H4" s="6">
        <f>ROUND(D4*F4,0)</f>
        <v>0</v>
      </c>
      <c r="I4" s="6">
        <f>ROUND(D4*G4,0)</f>
        <v>0</v>
      </c>
    </row>
    <row r="5" ht="12.75">
      <c r="C5" s="2" t="s">
        <v>27</v>
      </c>
    </row>
    <row r="7" spans="1:9" ht="76.5">
      <c r="A7" s="8">
        <v>3</v>
      </c>
      <c r="B7" s="1" t="s">
        <v>28</v>
      </c>
      <c r="C7" s="2" t="s">
        <v>29</v>
      </c>
      <c r="D7" s="6">
        <v>10</v>
      </c>
      <c r="E7" s="1" t="s">
        <v>13</v>
      </c>
      <c r="H7" s="6">
        <f>ROUND(D7*F7,0)</f>
        <v>0</v>
      </c>
      <c r="I7" s="6">
        <f>ROUND(D7*G7,0)</f>
        <v>0</v>
      </c>
    </row>
    <row r="9" spans="1:9" s="9" customFormat="1" ht="12.75">
      <c r="A9" s="7"/>
      <c r="B9" s="3"/>
      <c r="C9" s="3" t="s">
        <v>15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F2" sqref="F2:G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31</v>
      </c>
      <c r="C2" s="2" t="s">
        <v>33</v>
      </c>
      <c r="D2" s="6">
        <v>2</v>
      </c>
      <c r="E2" s="1" t="s">
        <v>32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34</v>
      </c>
      <c r="C4" s="2" t="s">
        <v>35</v>
      </c>
      <c r="D4" s="6">
        <v>2</v>
      </c>
      <c r="E4" s="1" t="s">
        <v>32</v>
      </c>
      <c r="H4" s="6">
        <f>ROUND(D4*F4,0)</f>
        <v>0</v>
      </c>
      <c r="I4" s="6">
        <f>ROUND(D4*G4,0)</f>
        <v>0</v>
      </c>
    </row>
    <row r="6" spans="1:9" ht="12.75">
      <c r="A6" s="8">
        <v>3</v>
      </c>
      <c r="B6" s="1" t="s">
        <v>36</v>
      </c>
      <c r="C6" s="2" t="s">
        <v>37</v>
      </c>
      <c r="D6" s="6">
        <v>2</v>
      </c>
      <c r="E6" s="1" t="s">
        <v>32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Nándi</dc:creator>
  <cp:keywords/>
  <dc:description/>
  <cp:lastModifiedBy>gazdasag.v</cp:lastModifiedBy>
  <dcterms:created xsi:type="dcterms:W3CDTF">2017-03-28T19:31:59Z</dcterms:created>
  <dcterms:modified xsi:type="dcterms:W3CDTF">2017-05-22T11:59:32Z</dcterms:modified>
  <cp:category/>
  <cp:version/>
  <cp:contentType/>
  <cp:contentStatus/>
</cp:coreProperties>
</file>