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Záradék" sheetId="1" r:id="rId1"/>
    <sheet name="Összesítő" sheetId="2" r:id="rId2"/>
    <sheet name="Zsaluzás és állványozás" sheetId="3" r:id="rId3"/>
    <sheet name="Vakolás és rabicolás" sheetId="4" r:id="rId4"/>
    <sheet name="Hideg- és melegburkolatok készí" sheetId="5" r:id="rId5"/>
    <sheet name="Fém nyílászáró és épületlakatos" sheetId="6" r:id="rId6"/>
    <sheet name="Felületképzés" sheetId="7" r:id="rId7"/>
    <sheet name="Takarítási munka" sheetId="8" r:id="rId8"/>
  </sheets>
  <definedNames/>
  <calcPr fullCalcOnLoad="1"/>
</workbook>
</file>

<file path=xl/sharedStrings.xml><?xml version="1.0" encoding="utf-8"?>
<sst xmlns="http://schemas.openxmlformats.org/spreadsheetml/2006/main" count="150" uniqueCount="81">
  <si>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</si>
  <si>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</si>
  <si>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</si>
  <si>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</si>
  <si>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</si>
  <si>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</si>
  <si>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</si>
  <si>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</si>
  <si>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</si>
  <si>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</si>
  <si>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</si>
  <si>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</si>
  <si>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15-012-33.1</t>
  </si>
  <si>
    <t>m2</t>
  </si>
  <si>
    <t>Bakállvány készítése pallóterítéssel, vasbakból, 2,00 kN/m² terhelhetőséggel, 1,50 m magasságig</t>
  </si>
  <si>
    <t>Munkanem összesen:</t>
  </si>
  <si>
    <t>Zsaluzás és állványozás</t>
  </si>
  <si>
    <t>36-000-1.1.1</t>
  </si>
  <si>
    <t>Vakolat leverése oldalfalról vagy mennyezetről 1,5 cm vastagságig falazó, cementes mészhabarcs</t>
  </si>
  <si>
    <t>36-002-1</t>
  </si>
  <si>
    <t>Felület portalanítása, előnedvesítése porlasztott vízsugárral, vakolás előtt</t>
  </si>
  <si>
    <t>36-002-3-0310277</t>
  </si>
  <si>
    <t>Mélyalapozók, vakolatszilárdítók felhordása, kézi erővel weber.prim 707 mélyalapozó vakolatmegerősítő, Kód: H70705</t>
  </si>
  <si>
    <t>36-012-2.2.1.1-0410852</t>
  </si>
  <si>
    <t>Szellőző, falszárító felújító vakolat készítése, erős (magas) só és nedvességtartalom esetén WTA rendszerben, kézi felhordással, szárazhabarcsból, felületelőkészítéssel (alapozó, előfröcskölő, gúz), alsó, felső vakolatréteggel, összesen 3 cm vastagságban</t>
  </si>
  <si>
    <t>weber.san presto 200 javítóvakolat, fehér, Kód: SPR200 weber.san presto 100 gúz, Kód: SPR100</t>
  </si>
  <si>
    <t>Vakolás és rabicolás</t>
  </si>
  <si>
    <t>42-000-2.3</t>
  </si>
  <si>
    <t>m</t>
  </si>
  <si>
    <t>Lapburkolatok bontása, lábazatburkolat 0,50 m magasságig,  egyenes egysoros vagy lépcsős kivitelben, 10x10 - 20x20 cm-es lapméretig</t>
  </si>
  <si>
    <t>42-022-2.1.2.1.1-1212004</t>
  </si>
  <si>
    <t>Lábazatburkolat készítése, beltérben, gres, kőporcelán lappal, egyenes, egysoros kivitelben, 3-5 mm ragasztóba rakva, 1-10 mm fugaszélességgel, 10 cm magasságig, 20x20 - 40×40 cm közötti lapmérettel LB-Knauf FLEX/Flex ragasztó, EN 12004 szerinti C2TE</t>
  </si>
  <si>
    <t>minősítéssel, kül- és beltérbe, fagyálló, padlófűtéshez is, Cikkszám: K00617021 LB-Knauf SILVERCOL Prémium flexibilis fugázó, EN 12004 szerinti CG2WA minősítéssel, Cikkszám: K00675**1</t>
  </si>
  <si>
    <t>Hideg- és melegburkolatok készítése, aljzat előkészítés</t>
  </si>
  <si>
    <t>45-000-3.3</t>
  </si>
  <si>
    <t>klt.</t>
  </si>
  <si>
    <t>Egyéb épületlakatos szerkezetek bontása, Lépcső fokok kiemelése.</t>
  </si>
  <si>
    <t>45-005-2.2-0180351</t>
  </si>
  <si>
    <t>klt</t>
  </si>
  <si>
    <t>Egyéb épületlakatos szerkezetek elhelyezése, Lépcsőfokok visszaállítása és rögzítése.</t>
  </si>
  <si>
    <t>Fém nyílászáró és épületlakatos-szerkezet elhelyezése</t>
  </si>
  <si>
    <t>47-000-1.99.1.2.1.2-0218027</t>
  </si>
  <si>
    <t>Belső festéseknél felület előkészítése, részmunkák; felület glettelése zsákos kiszerelésű anyagból (alapozóval, sarokvédelemmel), bármilyen padozatú helyiségben, vakolt felületen, 1,5 mm vastagságban tagolt felületen Rigips Rimano Plus A extra fehér,</t>
  </si>
  <si>
    <t>univerzális felületkiegyenlítő</t>
  </si>
  <si>
    <t>47-010-1.1.2-0419506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</si>
  <si>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</si>
  <si>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47-011-15.1.1.2-0160002</t>
  </si>
  <si>
    <t>Diszperziós festés műanyag bázisú vizes-diszperziós  fehér vagy gyárilag színezett festékkel, új vagy régi lekapart, előkészített alapfelületen, vakolaton, két rétegben, tagolt sima felületen POLI-FARBE Medi farbe kórházfesték, beltéri dekorációs bevonat</t>
  </si>
  <si>
    <t>47-011-44</t>
  </si>
  <si>
    <t>Klt.</t>
  </si>
  <si>
    <t>Belső festésnél maszkolás, takarás készítése. festőszalag takarással.</t>
  </si>
  <si>
    <t>Felületképzés</t>
  </si>
  <si>
    <t>90-003-1.1-0516222</t>
  </si>
  <si>
    <t>100 m2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</si>
  <si>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</si>
  <si>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90-008-1-0190081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</si>
  <si>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</si>
  <si>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</si>
  <si>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</si>
  <si>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</si>
  <si>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</si>
  <si>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</si>
  <si>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</si>
  <si>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</si>
  <si>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</si>
  <si>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</si>
  <si>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</si>
  <si>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</si>
  <si>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</si>
  <si>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</si>
  <si>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</si>
  <si>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</si>
  <si>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</si>
  <si>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</si>
  <si>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</si>
  <si>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</si>
  <si>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2018. ……………………..</t>
  </si>
  <si>
    <t>3580 Tiszaújváros, Bethlen Gábor út 11-13.</t>
  </si>
  <si>
    <t xml:space="preserve">Fiziko és Balneoterápiás Részleg                                                  </t>
  </si>
  <si>
    <t xml:space="preserve">Vakolat helyreállítási munkálatok    </t>
  </si>
  <si>
    <t xml:space="preserve"> CO lefejtő helyiség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</si>
</sst>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22">
      <selection activeCell="A16" sqref="A16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0"/>
      <c r="B1" s="19"/>
      <c r="C1" s="19"/>
      <c r="D1" s="19"/>
    </row>
    <row r="2" spans="1:4" s="14" customFormat="1" ht="16.5" customHeight="1">
      <c r="A2" s="20"/>
      <c r="B2" s="19"/>
      <c r="C2" s="19"/>
      <c r="D2" s="19"/>
    </row>
    <row r="3" spans="1:4" ht="15.75">
      <c r="A3" s="21"/>
      <c r="B3" s="22"/>
      <c r="C3" s="22"/>
      <c r="D3" s="22"/>
    </row>
    <row r="4" spans="1:4" ht="15.75">
      <c r="A4" s="21"/>
      <c r="B4" s="22"/>
      <c r="C4" s="22"/>
      <c r="D4" s="22"/>
    </row>
    <row r="6" spans="1:3" ht="15.75">
      <c r="A6" s="10" t="s">
        <v>61</v>
      </c>
      <c r="C6" s="10" t="s">
        <v>62</v>
      </c>
    </row>
    <row r="7" spans="1:3" ht="15.75">
      <c r="A7" s="10" t="s">
        <v>63</v>
      </c>
      <c r="C7" s="10" t="s">
        <v>62</v>
      </c>
    </row>
    <row r="8" spans="1:3" ht="15.75">
      <c r="A8" s="10" t="s">
        <v>77</v>
      </c>
      <c r="C8" s="10" t="s">
        <v>76</v>
      </c>
    </row>
    <row r="9" spans="1:3" ht="15.75">
      <c r="A9" s="10" t="s">
        <v>62</v>
      </c>
      <c r="C9" s="10" t="s">
        <v>62</v>
      </c>
    </row>
    <row r="10" spans="1:3" ht="15.75">
      <c r="A10" s="10" t="s">
        <v>64</v>
      </c>
      <c r="C10" s="10" t="s">
        <v>62</v>
      </c>
    </row>
    <row r="11" ht="15.75">
      <c r="A11" s="10" t="s">
        <v>78</v>
      </c>
    </row>
    <row r="12" spans="1:3" ht="15.75">
      <c r="A12" s="10" t="s">
        <v>80</v>
      </c>
      <c r="C12" s="10" t="s">
        <v>62</v>
      </c>
    </row>
    <row r="13" spans="1:3" ht="15.75">
      <c r="A13" s="10" t="s">
        <v>79</v>
      </c>
      <c r="C13" s="10" t="s">
        <v>62</v>
      </c>
    </row>
    <row r="14" ht="15.75">
      <c r="A14" s="10" t="s">
        <v>65</v>
      </c>
    </row>
    <row r="15" ht="15.75">
      <c r="A15" s="10" t="s">
        <v>65</v>
      </c>
    </row>
    <row r="16" ht="15.75">
      <c r="A16" s="10" t="s">
        <v>65</v>
      </c>
    </row>
    <row r="17" ht="15.75">
      <c r="A17" s="10" t="s">
        <v>65</v>
      </c>
    </row>
    <row r="19" spans="1:4" ht="15.75">
      <c r="A19" s="23" t="s">
        <v>66</v>
      </c>
      <c r="B19" s="24"/>
      <c r="C19" s="24"/>
      <c r="D19" s="24"/>
    </row>
    <row r="20" spans="1:4" ht="15.75">
      <c r="A20" s="15" t="s">
        <v>67</v>
      </c>
      <c r="B20" s="15"/>
      <c r="C20" s="18" t="s">
        <v>68</v>
      </c>
      <c r="D20" s="18" t="s">
        <v>69</v>
      </c>
    </row>
    <row r="21" spans="1:4" ht="15.75">
      <c r="A21" s="15" t="s">
        <v>70</v>
      </c>
      <c r="B21" s="15"/>
      <c r="C21" s="15">
        <f>ROUND(SUM(Összesítő!B2:B7),0)</f>
        <v>0</v>
      </c>
      <c r="D21" s="15">
        <f>ROUND(SUM(Összesítő!C2:C7),0)</f>
        <v>0</v>
      </c>
    </row>
    <row r="22" spans="1:4" ht="15.75">
      <c r="A22" s="15" t="s">
        <v>71</v>
      </c>
      <c r="B22" s="15"/>
      <c r="C22" s="15">
        <f>ROUND(C21,0)</f>
        <v>0</v>
      </c>
      <c r="D22" s="15">
        <f>ROUND(D21,0)</f>
        <v>0</v>
      </c>
    </row>
    <row r="23" spans="1:4" ht="15.75">
      <c r="A23" s="10" t="s">
        <v>72</v>
      </c>
      <c r="C23" s="25">
        <f>ROUND(C22+D22,0)</f>
        <v>0</v>
      </c>
      <c r="D23" s="25"/>
    </row>
    <row r="24" spans="1:4" ht="15.75">
      <c r="A24" s="15" t="s">
        <v>73</v>
      </c>
      <c r="B24" s="16">
        <v>0.27</v>
      </c>
      <c r="C24" s="26">
        <f>ROUND(C23*B24,0)</f>
        <v>0</v>
      </c>
      <c r="D24" s="26"/>
    </row>
    <row r="25" spans="1:4" ht="15.75">
      <c r="A25" s="15" t="s">
        <v>74</v>
      </c>
      <c r="B25" s="15"/>
      <c r="C25" s="27">
        <f>ROUND(C23+C24,0)</f>
        <v>0</v>
      </c>
      <c r="D25" s="27"/>
    </row>
    <row r="29" spans="2:3" ht="15.75">
      <c r="B29" s="25" t="s">
        <v>75</v>
      </c>
      <c r="C29" s="25"/>
    </row>
    <row r="31" ht="15.75">
      <c r="A31" s="17"/>
    </row>
    <row r="32" ht="15.75">
      <c r="A32" s="17"/>
    </row>
    <row r="33" ht="15.75">
      <c r="A33" s="17"/>
    </row>
  </sheetData>
  <sheetProtection/>
  <mergeCells count="7">
    <mergeCell ref="B29:C29"/>
    <mergeCell ref="A3:D3"/>
    <mergeCell ref="A4:D4"/>
    <mergeCell ref="A19:D19"/>
    <mergeCell ref="C23:D23"/>
    <mergeCell ref="C24:D24"/>
    <mergeCell ref="C25:D25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'Zsaluzás és állványozás'!H4</f>
        <v>0</v>
      </c>
      <c r="C2" s="11">
        <f>'Zsaluzás és állványozás'!I4</f>
        <v>0</v>
      </c>
    </row>
    <row r="3" spans="1:3" ht="15.75">
      <c r="A3" s="11" t="s">
        <v>26</v>
      </c>
      <c r="B3" s="11">
        <f>'Vakolás és rabicolás'!H11</f>
        <v>0</v>
      </c>
      <c r="C3" s="11">
        <f>'Vakolás és rabicolás'!I11</f>
        <v>0</v>
      </c>
    </row>
    <row r="4" spans="1:3" ht="31.5">
      <c r="A4" s="11" t="s">
        <v>33</v>
      </c>
      <c r="B4" s="11">
        <f>'Hideg- és melegburkolatok készí'!H7</f>
        <v>0</v>
      </c>
      <c r="C4" s="11">
        <f>'Hideg- és melegburkolatok készí'!I7</f>
        <v>0</v>
      </c>
    </row>
    <row r="5" spans="1:3" ht="31.5">
      <c r="A5" s="11" t="s">
        <v>40</v>
      </c>
      <c r="B5" s="11">
        <f>'Fém nyílászáró és épületlakatos'!H6</f>
        <v>0</v>
      </c>
      <c r="C5" s="11">
        <f>'Fém nyílászáró és épületlakatos'!I6</f>
        <v>0</v>
      </c>
    </row>
    <row r="6" spans="1:3" ht="15.75">
      <c r="A6" s="11" t="s">
        <v>51</v>
      </c>
      <c r="B6" s="11">
        <f>Felületképzés!H11</f>
        <v>0</v>
      </c>
      <c r="C6" s="11">
        <f>Felületképzés!I11</f>
        <v>0</v>
      </c>
    </row>
    <row r="7" spans="1:3" ht="15.75">
      <c r="A7" s="11" t="s">
        <v>59</v>
      </c>
      <c r="B7" s="11">
        <f>'Takarítási munka'!H8</f>
        <v>0</v>
      </c>
      <c r="C7" s="11">
        <f>'Takarítási munka'!I8</f>
        <v>0</v>
      </c>
    </row>
    <row r="8" spans="1:3" s="12" customFormat="1" ht="15.75">
      <c r="A8" s="12" t="s">
        <v>60</v>
      </c>
      <c r="B8" s="12">
        <f>ROUND(SUM(B2:B7),0)</f>
        <v>0</v>
      </c>
      <c r="C8" s="12">
        <f>ROUND(SUM(C2:C7),0)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12</v>
      </c>
      <c r="C2" s="1" t="s">
        <v>14</v>
      </c>
      <c r="D2" s="5">
        <v>5</v>
      </c>
      <c r="E2" s="1" t="s">
        <v>13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15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17</v>
      </c>
      <c r="C2" s="1" t="s">
        <v>18</v>
      </c>
      <c r="D2" s="5">
        <v>25</v>
      </c>
      <c r="E2" s="1" t="s">
        <v>13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19</v>
      </c>
      <c r="C4" s="1" t="s">
        <v>20</v>
      </c>
      <c r="D4" s="5">
        <v>25</v>
      </c>
      <c r="E4" s="1" t="s">
        <v>13</v>
      </c>
      <c r="H4" s="5">
        <f>ROUND(D4*F4,0)</f>
        <v>0</v>
      </c>
      <c r="I4" s="5">
        <f>ROUND(D4*G4,0)</f>
        <v>0</v>
      </c>
    </row>
    <row r="6" spans="1:9" ht="51">
      <c r="A6" s="7">
        <v>3</v>
      </c>
      <c r="B6" s="1" t="s">
        <v>21</v>
      </c>
      <c r="C6" s="1" t="s">
        <v>22</v>
      </c>
      <c r="D6" s="5">
        <v>25</v>
      </c>
      <c r="E6" s="1" t="s">
        <v>13</v>
      </c>
      <c r="H6" s="5">
        <f>ROUND(D6*F6,0)</f>
        <v>0</v>
      </c>
      <c r="I6" s="5">
        <f>ROUND(D6*G6,0)</f>
        <v>0</v>
      </c>
    </row>
    <row r="8" spans="1:9" ht="102">
      <c r="A8" s="7">
        <v>4</v>
      </c>
      <c r="B8" s="1" t="s">
        <v>23</v>
      </c>
      <c r="C8" s="9" t="s">
        <v>24</v>
      </c>
      <c r="D8" s="5">
        <v>25</v>
      </c>
      <c r="E8" s="1" t="s">
        <v>13</v>
      </c>
      <c r="H8" s="5">
        <f>ROUND(D8*F8,0)</f>
        <v>0</v>
      </c>
      <c r="I8" s="5">
        <f>ROUND(D8*G8,0)</f>
        <v>0</v>
      </c>
    </row>
    <row r="9" ht="38.25">
      <c r="C9" s="9" t="s">
        <v>25</v>
      </c>
    </row>
    <row r="11" spans="1:9" s="8" customFormat="1" ht="12.75">
      <c r="A11" s="6"/>
      <c r="B11" s="2"/>
      <c r="C11" s="2" t="s">
        <v>15</v>
      </c>
      <c r="D11" s="4"/>
      <c r="E11" s="2"/>
      <c r="F11" s="4"/>
      <c r="G11" s="4"/>
      <c r="H11" s="4">
        <f>ROUND(SUM(H2:H10),0)</f>
        <v>0</v>
      </c>
      <c r="I11" s="4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Vakolás és rabicolás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G12" sqref="G12:G1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27</v>
      </c>
      <c r="C2" s="1" t="s">
        <v>29</v>
      </c>
      <c r="D2" s="5">
        <v>10</v>
      </c>
      <c r="E2" s="1" t="s">
        <v>28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30</v>
      </c>
      <c r="C4" s="9" t="s">
        <v>31</v>
      </c>
      <c r="D4" s="5">
        <v>10</v>
      </c>
      <c r="E4" s="1" t="s">
        <v>28</v>
      </c>
      <c r="H4" s="5">
        <f>ROUND(D4*F4,0)</f>
        <v>0</v>
      </c>
      <c r="I4" s="5">
        <f>ROUND(D4*G4,0)</f>
        <v>0</v>
      </c>
    </row>
    <row r="5" ht="63.75">
      <c r="C5" s="9" t="s">
        <v>32</v>
      </c>
    </row>
    <row r="7" spans="1:9" s="8" customFormat="1" ht="12.75">
      <c r="A7" s="6"/>
      <c r="B7" s="2"/>
      <c r="C7" s="2" t="s">
        <v>15</v>
      </c>
      <c r="D7" s="4"/>
      <c r="E7" s="2"/>
      <c r="F7" s="4"/>
      <c r="G7" s="4"/>
      <c r="H7" s="4">
        <f>ROUND(SUM(H2:H6),0)</f>
        <v>0</v>
      </c>
      <c r="I7" s="4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Hideg- és melegburkolatok készítése, aljzat előkészítés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5.5">
      <c r="A2" s="7">
        <v>1</v>
      </c>
      <c r="B2" s="1" t="s">
        <v>34</v>
      </c>
      <c r="C2" s="1" t="s">
        <v>36</v>
      </c>
      <c r="D2" s="5">
        <v>1</v>
      </c>
      <c r="E2" s="1" t="s">
        <v>35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37</v>
      </c>
      <c r="C4" s="1" t="s">
        <v>39</v>
      </c>
      <c r="D4" s="5">
        <v>1</v>
      </c>
      <c r="E4" s="1" t="s">
        <v>38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15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Fém nyílászáró és épületlakatos-szerkezet elhelyezése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41</v>
      </c>
      <c r="C2" s="9" t="s">
        <v>42</v>
      </c>
      <c r="D2" s="5">
        <v>32.1</v>
      </c>
      <c r="E2" s="1" t="s">
        <v>13</v>
      </c>
      <c r="H2" s="5">
        <f>ROUND(D2*F2,0)</f>
        <v>0</v>
      </c>
      <c r="I2" s="5">
        <f>ROUND(D2*G2,0)</f>
        <v>0</v>
      </c>
    </row>
    <row r="3" ht="12.75">
      <c r="C3" s="9" t="s">
        <v>43</v>
      </c>
    </row>
    <row r="5" spans="1:9" ht="89.25">
      <c r="A5" s="7">
        <v>2</v>
      </c>
      <c r="B5" s="1" t="s">
        <v>44</v>
      </c>
      <c r="C5" s="1" t="s">
        <v>45</v>
      </c>
      <c r="D5" s="5">
        <v>32.1</v>
      </c>
      <c r="E5" s="1" t="s">
        <v>13</v>
      </c>
      <c r="H5" s="5">
        <f>ROUND(D5*F5,0)</f>
        <v>0</v>
      </c>
      <c r="I5" s="5">
        <f>ROUND(D5*G5,0)</f>
        <v>0</v>
      </c>
    </row>
    <row r="7" spans="1:9" ht="89.25">
      <c r="A7" s="7">
        <v>3</v>
      </c>
      <c r="B7" s="1" t="s">
        <v>46</v>
      </c>
      <c r="C7" s="1" t="s">
        <v>47</v>
      </c>
      <c r="D7" s="5">
        <v>32.1</v>
      </c>
      <c r="E7" s="1" t="s">
        <v>13</v>
      </c>
      <c r="H7" s="5">
        <f>ROUND(D7*F7,0)</f>
        <v>0</v>
      </c>
      <c r="I7" s="5">
        <f>ROUND(D7*G7,0)</f>
        <v>0</v>
      </c>
    </row>
    <row r="9" spans="1:9" ht="25.5">
      <c r="A9" s="7">
        <v>4</v>
      </c>
      <c r="B9" s="1" t="s">
        <v>48</v>
      </c>
      <c r="C9" s="1" t="s">
        <v>50</v>
      </c>
      <c r="D9" s="5">
        <v>1</v>
      </c>
      <c r="E9" s="1" t="s">
        <v>49</v>
      </c>
      <c r="H9" s="5">
        <f>ROUND(D9*F9,0)</f>
        <v>0</v>
      </c>
      <c r="I9" s="5">
        <f>ROUND(D9*G9,0)</f>
        <v>0</v>
      </c>
    </row>
    <row r="11" spans="1:9" s="8" customFormat="1" ht="12.75">
      <c r="A11" s="6"/>
      <c r="B11" s="2"/>
      <c r="C11" s="2" t="s">
        <v>15</v>
      </c>
      <c r="D11" s="4"/>
      <c r="E11" s="2"/>
      <c r="F11" s="4"/>
      <c r="G11" s="4"/>
      <c r="H11" s="4">
        <f>ROUND(SUM(H2:H10),0)</f>
        <v>0</v>
      </c>
      <c r="I11" s="4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52</v>
      </c>
      <c r="C2" s="1" t="s">
        <v>54</v>
      </c>
      <c r="D2" s="5">
        <v>6</v>
      </c>
      <c r="E2" s="1" t="s">
        <v>53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55</v>
      </c>
      <c r="C4" s="1" t="s">
        <v>56</v>
      </c>
      <c r="D4" s="5">
        <v>6</v>
      </c>
      <c r="E4" s="1" t="s">
        <v>53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57</v>
      </c>
      <c r="C6" s="1" t="s">
        <v>58</v>
      </c>
      <c r="D6" s="5">
        <v>6</v>
      </c>
      <c r="E6" s="1" t="s">
        <v>53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15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Windows-felhasználó</cp:lastModifiedBy>
  <dcterms:created xsi:type="dcterms:W3CDTF">2018-06-30T19:01:20Z</dcterms:created>
  <dcterms:modified xsi:type="dcterms:W3CDTF">2018-07-08T20:00:54Z</dcterms:modified>
  <cp:category/>
  <cp:version/>
  <cp:contentType/>
  <cp:contentStatus/>
</cp:coreProperties>
</file>